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/>
  <mc:AlternateContent xmlns:mc="http://schemas.openxmlformats.org/markup-compatibility/2006">
    <mc:Choice Requires="x15">
      <x15ac:absPath xmlns:x15ac="http://schemas.microsoft.com/office/spreadsheetml/2010/11/ac" url="C:\MBRB\MBRB 2025\"/>
    </mc:Choice>
  </mc:AlternateContent>
  <xr:revisionPtr revIDLastSave="0" documentId="8_{02A9DA43-E588-43F1-9553-D2D61A41DACD}" xr6:coauthVersionLast="47" xr6:coauthVersionMax="47" xr10:uidLastSave="{00000000-0000-0000-0000-000000000000}"/>
  <bookViews>
    <workbookView xWindow="228" yWindow="156" windowWidth="22812" windowHeight="12084" xr2:uid="{624445D8-9C12-452A-93C2-A9FAFA3C11BA}"/>
  </bookViews>
  <sheets>
    <sheet name="Totals" sheetId="1" r:id="rId1"/>
    <sheet name="Antlerless Detail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2" l="1"/>
  <c r="H13" i="2"/>
  <c r="G27" i="2"/>
  <c r="F27" i="2"/>
  <c r="E27" i="2"/>
  <c r="D27" i="2"/>
  <c r="H25" i="2"/>
  <c r="H26" i="2"/>
  <c r="H14" i="2"/>
  <c r="H24" i="2"/>
  <c r="H23" i="2"/>
  <c r="H22" i="2"/>
  <c r="H21" i="2"/>
  <c r="H20" i="2"/>
  <c r="H19" i="2"/>
  <c r="H18" i="2"/>
  <c r="H17" i="2"/>
  <c r="H16" i="2"/>
  <c r="H12" i="2"/>
  <c r="H11" i="2"/>
  <c r="H10" i="2"/>
  <c r="H9" i="2"/>
  <c r="H8" i="2"/>
  <c r="H7" i="2"/>
  <c r="H2" i="2"/>
  <c r="H15" i="2"/>
  <c r="H6" i="2"/>
  <c r="H4" i="2"/>
  <c r="H3" i="2"/>
  <c r="D27" i="1"/>
  <c r="H27" i="2" l="1"/>
  <c r="H28" i="2" s="1"/>
  <c r="F28" i="2" l="1"/>
  <c r="G28" i="2"/>
  <c r="E28" i="2"/>
  <c r="F27" i="1" l="1"/>
  <c r="F28" i="1" s="1"/>
  <c r="E27" i="1"/>
  <c r="E28" i="1"/>
</calcChain>
</file>

<file path=xl/sharedStrings.xml><?xml version="1.0" encoding="utf-8"?>
<sst xmlns="http://schemas.openxmlformats.org/spreadsheetml/2006/main" count="168" uniqueCount="52">
  <si>
    <t>County</t>
  </si>
  <si>
    <t xml:space="preserve"> City/Agency</t>
  </si>
  <si>
    <t>Hunt</t>
  </si>
  <si>
    <t>Total Deer Removal</t>
  </si>
  <si>
    <t>Antlerless</t>
  </si>
  <si>
    <t>Buck</t>
  </si>
  <si>
    <t>Washington</t>
  </si>
  <si>
    <t>Birchwood Village</t>
  </si>
  <si>
    <t>Birchwood</t>
  </si>
  <si>
    <t>Hennepin</t>
  </si>
  <si>
    <t>Brooklyn Park</t>
  </si>
  <si>
    <t>Northwoods Park</t>
  </si>
  <si>
    <t>Palmer Lake</t>
  </si>
  <si>
    <t>Dakota</t>
  </si>
  <si>
    <t>Dakota County Parks</t>
  </si>
  <si>
    <t>Lebanon Hills</t>
  </si>
  <si>
    <t>Mendota Hts</t>
  </si>
  <si>
    <t>Ramsey</t>
  </si>
  <si>
    <t>Ramsey County Parks</t>
  </si>
  <si>
    <t>Battle Creek</t>
  </si>
  <si>
    <t>Fish Creek</t>
  </si>
  <si>
    <t>Pigs Eye</t>
  </si>
  <si>
    <t>Poplar Lake</t>
  </si>
  <si>
    <t>Rice Creek</t>
  </si>
  <si>
    <t xml:space="preserve">Turtle Creek </t>
  </si>
  <si>
    <t>Vadnais Hts</t>
  </si>
  <si>
    <t>Shorewood</t>
  </si>
  <si>
    <t>Sunfish Lake</t>
  </si>
  <si>
    <t>Three Rivers Park District</t>
  </si>
  <si>
    <t>Baker Park</t>
  </si>
  <si>
    <t>Crow-Hassan Park</t>
  </si>
  <si>
    <t xml:space="preserve">Eagle Lake </t>
  </si>
  <si>
    <t>Elm Creek</t>
  </si>
  <si>
    <t>Fish Lake</t>
  </si>
  <si>
    <t>Gale Woods</t>
  </si>
  <si>
    <t>Lake Rebecca</t>
  </si>
  <si>
    <t>Scott</t>
  </si>
  <si>
    <t>Murphy-Hanrehan Park</t>
  </si>
  <si>
    <t>Spring Lake</t>
  </si>
  <si>
    <t>USFWS</t>
  </si>
  <si>
    <t>MN River Valley Bloomington  Long  Meadow</t>
  </si>
  <si>
    <t>MN River Valley Bloomington Ferry</t>
  </si>
  <si>
    <t>Total By Year</t>
  </si>
  <si>
    <t>Percentage</t>
  </si>
  <si>
    <t>Total Antlerless</t>
  </si>
  <si>
    <t>Adult Doe</t>
  </si>
  <si>
    <t>Fawn Doe</t>
  </si>
  <si>
    <t>Fawn Buck</t>
  </si>
  <si>
    <t>Total Xcheck</t>
  </si>
  <si>
    <t>Notes</t>
  </si>
  <si>
    <t>MN River Valley  - Bloom. Ferry</t>
  </si>
  <si>
    <t>MN River Valley  - Long Meadow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</si>
</sst>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57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57"/>
      <name val="Arial"/>
      <family val="2"/>
    </font>
    <font>
      <sz val="10"/>
      <name val="Aptos Narrow"/>
      <scheme val="minor"/>
    </font>
    <font>
      <sz val="11"/>
      <color theme="1"/>
      <name val="Aptos Narrow"/>
      <scheme val="minor"/>
    </font>
    <font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3" fillId="0" borderId="4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0" fontId="3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9" fontId="0" fillId="0" borderId="0" xfId="1" applyFont="1" applyBorder="1" applyAlignment="1">
      <alignment vertical="top"/>
    </xf>
    <xf numFmtId="9" fontId="0" fillId="0" borderId="0" xfId="1" applyFont="1" applyAlignment="1">
      <alignment vertical="top"/>
    </xf>
    <xf numFmtId="0" fontId="6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4" xfId="0" applyFont="1" applyBorder="1" applyAlignment="1">
      <alignment vertical="top"/>
    </xf>
    <xf numFmtId="0" fontId="8" fillId="0" borderId="5" xfId="0" applyFont="1" applyBorder="1" applyAlignment="1">
      <alignment vertical="top" wrapText="1"/>
    </xf>
    <xf numFmtId="0" fontId="8" fillId="0" borderId="5" xfId="0" applyFont="1" applyBorder="1" applyAlignment="1">
      <alignment horizontal="center" vertical="top"/>
    </xf>
    <xf numFmtId="0" fontId="8" fillId="0" borderId="7" xfId="0" applyFont="1" applyBorder="1" applyAlignment="1">
      <alignment vertical="top"/>
    </xf>
    <xf numFmtId="0" fontId="8" fillId="0" borderId="4" xfId="0" applyFont="1" applyBorder="1" applyAlignment="1">
      <alignment vertical="top" wrapText="1"/>
    </xf>
    <xf numFmtId="0" fontId="7" fillId="0" borderId="4" xfId="0" applyFont="1" applyBorder="1" applyAlignment="1">
      <alignment vertical="top"/>
    </xf>
    <xf numFmtId="0" fontId="7" fillId="0" borderId="7" xfId="0" applyFont="1" applyBorder="1" applyAlignment="1">
      <alignment vertical="top"/>
    </xf>
    <xf numFmtId="0" fontId="7" fillId="2" borderId="8" xfId="0" applyFont="1" applyFill="1" applyBorder="1" applyAlignment="1">
      <alignment vertical="top"/>
    </xf>
    <xf numFmtId="0" fontId="9" fillId="2" borderId="9" xfId="0" applyFont="1" applyFill="1" applyBorder="1" applyAlignment="1">
      <alignment horizontal="center" vertical="top"/>
    </xf>
    <xf numFmtId="0" fontId="7" fillId="0" borderId="0" xfId="0" applyFont="1" applyAlignment="1">
      <alignment vertical="top"/>
    </xf>
    <xf numFmtId="9" fontId="8" fillId="0" borderId="0" xfId="1" applyFont="1" applyAlignment="1">
      <alignment horizontal="center" vertical="top"/>
    </xf>
    <xf numFmtId="0" fontId="8" fillId="0" borderId="0" xfId="0" applyFont="1"/>
    <xf numFmtId="0" fontId="8" fillId="0" borderId="5" xfId="0" quotePrefix="1" applyFont="1" applyBorder="1" applyAlignment="1">
      <alignment horizontal="center" vertical="top"/>
    </xf>
    <xf numFmtId="0" fontId="10" fillId="0" borderId="4" xfId="0" applyFont="1" applyBorder="1" applyAlignment="1">
      <alignment vertical="top"/>
    </xf>
    <xf numFmtId="0" fontId="10" fillId="0" borderId="5" xfId="0" applyFont="1" applyBorder="1" applyAlignment="1">
      <alignment vertical="top"/>
    </xf>
    <xf numFmtId="0" fontId="11" fillId="0" borderId="5" xfId="0" applyFont="1" applyBorder="1" applyAlignment="1">
      <alignment vertical="top"/>
    </xf>
    <xf numFmtId="0" fontId="11" fillId="0" borderId="4" xfId="0" applyFont="1" applyBorder="1" applyAlignment="1">
      <alignment vertical="top"/>
    </xf>
    <xf numFmtId="0" fontId="11" fillId="0" borderId="4" xfId="0" applyFont="1" applyBorder="1" applyAlignment="1">
      <alignment vertical="top" wrapText="1"/>
    </xf>
    <xf numFmtId="0" fontId="12" fillId="0" borderId="6" xfId="0" applyFont="1" applyBorder="1" applyAlignment="1">
      <alignment horizontal="center" vertical="top"/>
    </xf>
    <xf numFmtId="0" fontId="3" fillId="2" borderId="11" xfId="0" applyFont="1" applyFill="1" applyBorder="1" applyAlignment="1">
      <alignment horizontal="center"/>
    </xf>
    <xf numFmtId="0" fontId="12" fillId="0" borderId="12" xfId="0" applyFont="1" applyBorder="1" applyAlignment="1">
      <alignment horizontal="center" vertical="top"/>
    </xf>
    <xf numFmtId="0" fontId="3" fillId="2" borderId="13" xfId="0" applyFont="1" applyFill="1" applyBorder="1" applyAlignment="1">
      <alignment horizontal="center"/>
    </xf>
    <xf numFmtId="0" fontId="11" fillId="0" borderId="7" xfId="0" applyFont="1" applyBorder="1" applyAlignment="1">
      <alignment vertical="top" wrapText="1"/>
    </xf>
    <xf numFmtId="0" fontId="11" fillId="0" borderId="4" xfId="0" applyFont="1" applyBorder="1"/>
    <xf numFmtId="0" fontId="11" fillId="0" borderId="5" xfId="0" applyFont="1" applyBorder="1" applyAlignment="1">
      <alignment vertical="top" wrapText="1"/>
    </xf>
    <xf numFmtId="0" fontId="4" fillId="0" borderId="0" xfId="0" applyFont="1" applyAlignment="1">
      <alignment horizontal="right" vertical="top"/>
    </xf>
    <xf numFmtId="0" fontId="8" fillId="0" borderId="5" xfId="0" applyFont="1" applyBorder="1" applyAlignment="1">
      <alignment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06CA8-BF9C-4404-9563-FA2EC5710272}">
  <dimension ref="A1:F34"/>
  <sheetViews>
    <sheetView tabSelected="1" workbookViewId="0">
      <selection activeCell="G9" sqref="G9"/>
    </sheetView>
  </sheetViews>
  <sheetFormatPr defaultColWidth="9.140625" defaultRowHeight="14.45"/>
  <cols>
    <col min="1" max="1" width="11.85546875" style="5" customWidth="1"/>
    <col min="2" max="2" width="29.7109375" style="5" customWidth="1"/>
    <col min="3" max="3" width="40.140625" style="5" customWidth="1"/>
    <col min="4" max="4" width="13.7109375" style="5" customWidth="1"/>
    <col min="5" max="5" width="11.42578125" style="5" customWidth="1"/>
    <col min="6" max="6" width="7.28515625" style="5" customWidth="1"/>
    <col min="7" max="199" width="96.5703125" style="5" customWidth="1"/>
    <col min="200" max="16384" width="9.140625" style="5"/>
  </cols>
  <sheetData>
    <row r="1" spans="1:6" s="4" customFormat="1" ht="27.6" thickBot="1">
      <c r="A1" s="1" t="s">
        <v>0</v>
      </c>
      <c r="B1" s="2" t="s">
        <v>1</v>
      </c>
      <c r="C1" s="2" t="s">
        <v>2</v>
      </c>
      <c r="D1" s="3" t="s">
        <v>3</v>
      </c>
      <c r="E1" s="41" t="s">
        <v>4</v>
      </c>
      <c r="F1" s="43" t="s">
        <v>5</v>
      </c>
    </row>
    <row r="2" spans="1:6">
      <c r="A2" s="35" t="s">
        <v>6</v>
      </c>
      <c r="B2" s="37" t="s">
        <v>7</v>
      </c>
      <c r="C2" s="36" t="s">
        <v>8</v>
      </c>
      <c r="D2" s="40">
        <v>0</v>
      </c>
      <c r="E2" s="40"/>
      <c r="F2" s="42"/>
    </row>
    <row r="3" spans="1:6">
      <c r="A3" s="35" t="s">
        <v>9</v>
      </c>
      <c r="B3" s="46" t="s">
        <v>10</v>
      </c>
      <c r="C3" s="46" t="s">
        <v>11</v>
      </c>
      <c r="D3" s="40">
        <v>5</v>
      </c>
      <c r="E3" s="40">
        <v>4</v>
      </c>
      <c r="F3" s="40">
        <v>1</v>
      </c>
    </row>
    <row r="4" spans="1:6">
      <c r="A4" s="35" t="s">
        <v>9</v>
      </c>
      <c r="B4" s="39" t="s">
        <v>10</v>
      </c>
      <c r="C4" s="39" t="s">
        <v>12</v>
      </c>
      <c r="D4" s="40">
        <v>22</v>
      </c>
      <c r="E4" s="40">
        <v>19</v>
      </c>
      <c r="F4" s="40">
        <v>3</v>
      </c>
    </row>
    <row r="5" spans="1:6">
      <c r="A5" s="35" t="s">
        <v>13</v>
      </c>
      <c r="B5" s="35" t="s">
        <v>14</v>
      </c>
      <c r="C5" s="35" t="s">
        <v>15</v>
      </c>
      <c r="D5" s="40">
        <v>19</v>
      </c>
      <c r="E5" s="40">
        <v>11</v>
      </c>
      <c r="F5" s="40">
        <v>8</v>
      </c>
    </row>
    <row r="6" spans="1:6">
      <c r="A6" s="35" t="s">
        <v>13</v>
      </c>
      <c r="B6" s="35" t="s">
        <v>16</v>
      </c>
      <c r="C6" s="35" t="s">
        <v>16</v>
      </c>
      <c r="D6" s="40">
        <v>5</v>
      </c>
      <c r="E6" s="40">
        <v>3</v>
      </c>
      <c r="F6" s="40">
        <v>2</v>
      </c>
    </row>
    <row r="7" spans="1:6">
      <c r="A7" s="35" t="s">
        <v>17</v>
      </c>
      <c r="B7" s="38" t="s">
        <v>18</v>
      </c>
      <c r="C7" s="35" t="s">
        <v>19</v>
      </c>
      <c r="D7" s="40">
        <v>14</v>
      </c>
      <c r="E7" s="40">
        <v>8</v>
      </c>
      <c r="F7" s="40">
        <v>6</v>
      </c>
    </row>
    <row r="8" spans="1:6">
      <c r="A8" s="35" t="s">
        <v>17</v>
      </c>
      <c r="B8" s="38" t="s">
        <v>18</v>
      </c>
      <c r="C8" s="35" t="s">
        <v>20</v>
      </c>
      <c r="D8" s="40">
        <v>9</v>
      </c>
      <c r="E8" s="40">
        <v>5</v>
      </c>
      <c r="F8" s="40">
        <v>4</v>
      </c>
    </row>
    <row r="9" spans="1:6">
      <c r="A9" s="35" t="s">
        <v>17</v>
      </c>
      <c r="B9" s="38" t="s">
        <v>18</v>
      </c>
      <c r="C9" s="35" t="s">
        <v>21</v>
      </c>
      <c r="D9" s="40">
        <v>15</v>
      </c>
      <c r="E9" s="40">
        <v>11</v>
      </c>
      <c r="F9" s="40">
        <v>6</v>
      </c>
    </row>
    <row r="10" spans="1:6">
      <c r="A10" s="35" t="s">
        <v>17</v>
      </c>
      <c r="B10" s="38" t="s">
        <v>18</v>
      </c>
      <c r="C10" s="35" t="s">
        <v>22</v>
      </c>
      <c r="D10" s="40">
        <v>7</v>
      </c>
      <c r="E10" s="40">
        <v>4</v>
      </c>
      <c r="F10" s="40">
        <v>3</v>
      </c>
    </row>
    <row r="11" spans="1:6">
      <c r="A11" s="35" t="s">
        <v>17</v>
      </c>
      <c r="B11" s="38" t="s">
        <v>18</v>
      </c>
      <c r="C11" s="38" t="s">
        <v>23</v>
      </c>
      <c r="D11" s="40">
        <v>3</v>
      </c>
      <c r="E11" s="40">
        <v>1</v>
      </c>
      <c r="F11" s="40">
        <v>2</v>
      </c>
    </row>
    <row r="12" spans="1:6">
      <c r="A12" s="35" t="s">
        <v>17</v>
      </c>
      <c r="B12" s="38" t="s">
        <v>18</v>
      </c>
      <c r="C12" s="35" t="s">
        <v>24</v>
      </c>
      <c r="D12" s="40">
        <v>2</v>
      </c>
      <c r="E12" s="40">
        <v>1</v>
      </c>
      <c r="F12" s="40">
        <v>1</v>
      </c>
    </row>
    <row r="13" spans="1:6">
      <c r="A13" s="35" t="s">
        <v>17</v>
      </c>
      <c r="B13" s="38" t="s">
        <v>18</v>
      </c>
      <c r="C13" s="35" t="s">
        <v>25</v>
      </c>
      <c r="D13" s="40">
        <v>15</v>
      </c>
      <c r="E13" s="40">
        <v>7</v>
      </c>
      <c r="F13" s="40">
        <v>8</v>
      </c>
    </row>
    <row r="14" spans="1:6" ht="17.25" customHeight="1">
      <c r="A14" s="35" t="s">
        <v>9</v>
      </c>
      <c r="B14" s="38" t="s">
        <v>26</v>
      </c>
      <c r="C14" s="38" t="s">
        <v>26</v>
      </c>
      <c r="D14" s="40">
        <v>20</v>
      </c>
      <c r="E14" s="40">
        <v>16</v>
      </c>
      <c r="F14" s="40">
        <v>4</v>
      </c>
    </row>
    <row r="15" spans="1:6">
      <c r="A15" s="38" t="s">
        <v>13</v>
      </c>
      <c r="B15" s="39" t="s">
        <v>27</v>
      </c>
      <c r="C15" s="39" t="s">
        <v>27</v>
      </c>
      <c r="D15" s="40">
        <v>9</v>
      </c>
      <c r="E15" s="40">
        <v>7</v>
      </c>
      <c r="F15" s="40">
        <v>2</v>
      </c>
    </row>
    <row r="16" spans="1:6">
      <c r="A16" s="35" t="s">
        <v>9</v>
      </c>
      <c r="B16" s="45" t="s">
        <v>28</v>
      </c>
      <c r="C16" s="35" t="s">
        <v>29</v>
      </c>
      <c r="D16" s="40">
        <v>17</v>
      </c>
      <c r="E16" s="40">
        <v>6</v>
      </c>
      <c r="F16" s="40">
        <v>11</v>
      </c>
    </row>
    <row r="17" spans="1:6">
      <c r="A17" s="38" t="s">
        <v>9</v>
      </c>
      <c r="B17" s="38" t="s">
        <v>28</v>
      </c>
      <c r="C17" s="39" t="s">
        <v>30</v>
      </c>
      <c r="D17" s="40">
        <v>21</v>
      </c>
      <c r="E17" s="40">
        <v>13</v>
      </c>
      <c r="F17" s="40">
        <v>8</v>
      </c>
    </row>
    <row r="18" spans="1:6">
      <c r="A18" s="38" t="s">
        <v>9</v>
      </c>
      <c r="B18" s="38" t="s">
        <v>28</v>
      </c>
      <c r="C18" s="39" t="s">
        <v>31</v>
      </c>
      <c r="D18" s="40">
        <v>3</v>
      </c>
      <c r="E18" s="40">
        <v>1</v>
      </c>
      <c r="F18" s="40">
        <v>2</v>
      </c>
    </row>
    <row r="19" spans="1:6">
      <c r="A19" s="35" t="s">
        <v>9</v>
      </c>
      <c r="B19" s="38" t="s">
        <v>28</v>
      </c>
      <c r="C19" s="35" t="s">
        <v>32</v>
      </c>
      <c r="D19" s="40">
        <v>42</v>
      </c>
      <c r="E19" s="40">
        <v>23</v>
      </c>
      <c r="F19" s="40">
        <v>19</v>
      </c>
    </row>
    <row r="20" spans="1:6">
      <c r="A20" s="35" t="s">
        <v>9</v>
      </c>
      <c r="B20" s="38" t="s">
        <v>28</v>
      </c>
      <c r="C20" s="35" t="s">
        <v>33</v>
      </c>
      <c r="D20" s="40">
        <v>6</v>
      </c>
      <c r="E20" s="40">
        <v>4</v>
      </c>
      <c r="F20" s="40">
        <v>2</v>
      </c>
    </row>
    <row r="21" spans="1:6">
      <c r="A21" s="35" t="s">
        <v>9</v>
      </c>
      <c r="B21" s="38" t="s">
        <v>28</v>
      </c>
      <c r="C21" s="35" t="s">
        <v>34</v>
      </c>
      <c r="D21" s="40">
        <v>5</v>
      </c>
      <c r="E21" s="40">
        <v>3</v>
      </c>
      <c r="F21" s="40">
        <v>2</v>
      </c>
    </row>
    <row r="22" spans="1:6">
      <c r="A22" s="35" t="s">
        <v>9</v>
      </c>
      <c r="B22" s="35" t="s">
        <v>28</v>
      </c>
      <c r="C22" s="35" t="s">
        <v>35</v>
      </c>
      <c r="D22" s="40">
        <v>17</v>
      </c>
      <c r="E22" s="40">
        <v>15</v>
      </c>
      <c r="F22" s="40">
        <v>2</v>
      </c>
    </row>
    <row r="23" spans="1:6">
      <c r="A23" s="35" t="s">
        <v>36</v>
      </c>
      <c r="B23" s="38" t="s">
        <v>28</v>
      </c>
      <c r="C23" s="39" t="s">
        <v>37</v>
      </c>
      <c r="D23" s="40">
        <v>75</v>
      </c>
      <c r="E23" s="40">
        <v>51</v>
      </c>
      <c r="F23" s="40">
        <v>24</v>
      </c>
    </row>
    <row r="24" spans="1:6">
      <c r="A24" s="38" t="s">
        <v>36</v>
      </c>
      <c r="B24" s="38" t="s">
        <v>28</v>
      </c>
      <c r="C24" s="35" t="s">
        <v>38</v>
      </c>
      <c r="D24" s="40">
        <v>8</v>
      </c>
      <c r="E24" s="40">
        <v>8</v>
      </c>
      <c r="F24" s="40">
        <v>0</v>
      </c>
    </row>
    <row r="25" spans="1:6">
      <c r="A25" s="38" t="s">
        <v>9</v>
      </c>
      <c r="B25" s="44" t="s">
        <v>39</v>
      </c>
      <c r="C25" s="39" t="s">
        <v>40</v>
      </c>
      <c r="D25" s="40">
        <v>30</v>
      </c>
      <c r="E25" s="40">
        <v>15</v>
      </c>
      <c r="F25" s="40">
        <v>15</v>
      </c>
    </row>
    <row r="26" spans="1:6" ht="15" thickBot="1">
      <c r="A26" s="38" t="s">
        <v>9</v>
      </c>
      <c r="B26" s="44" t="s">
        <v>39</v>
      </c>
      <c r="C26" s="39" t="s">
        <v>41</v>
      </c>
      <c r="D26" s="40">
        <v>5</v>
      </c>
      <c r="E26" s="40">
        <v>5</v>
      </c>
      <c r="F26" s="40">
        <v>0</v>
      </c>
    </row>
    <row r="27" spans="1:6" s="12" customFormat="1" ht="13.9" thickBot="1">
      <c r="A27" s="6"/>
      <c r="B27" s="7"/>
      <c r="C27" s="8" t="s">
        <v>42</v>
      </c>
      <c r="D27" s="9">
        <f>SUM(D2:D26)</f>
        <v>374</v>
      </c>
      <c r="E27" s="10">
        <f>SUM(E2:E26)</f>
        <v>241</v>
      </c>
      <c r="F27" s="11">
        <f>SUM(F2:F26)</f>
        <v>135</v>
      </c>
    </row>
    <row r="28" spans="1:6">
      <c r="C28" s="47" t="s">
        <v>43</v>
      </c>
      <c r="D28" s="13"/>
      <c r="E28" s="14">
        <f>+E27/D27</f>
        <v>0.64438502673796794</v>
      </c>
      <c r="F28" s="14">
        <f>+F27/D27</f>
        <v>0.36096256684491979</v>
      </c>
    </row>
    <row r="30" spans="1:6">
      <c r="D30" s="13"/>
      <c r="E30" s="15"/>
    </row>
    <row r="31" spans="1:6">
      <c r="E31" s="15"/>
    </row>
    <row r="32" spans="1:6">
      <c r="D32"/>
      <c r="E32"/>
      <c r="F32"/>
    </row>
    <row r="33" spans="4:6">
      <c r="D33"/>
      <c r="E33"/>
      <c r="F33"/>
    </row>
    <row r="34" spans="4:6">
      <c r="D34"/>
      <c r="E34"/>
      <c r="F34"/>
    </row>
  </sheetData>
  <sortState xmlns:xlrd2="http://schemas.microsoft.com/office/spreadsheetml/2017/richdata2" ref="A2:GQ26">
    <sortCondition ref="B2:B26"/>
    <sortCondition ref="C2:C2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17E3E-4B5D-4C5B-BD75-D342843B6890}">
  <dimension ref="A1:J29"/>
  <sheetViews>
    <sheetView topLeftCell="A9" workbookViewId="0">
      <selection activeCell="B30" sqref="B30"/>
    </sheetView>
  </sheetViews>
  <sheetFormatPr defaultRowHeight="14.45"/>
  <cols>
    <col min="1" max="1" width="10.85546875" bestFit="1" customWidth="1"/>
    <col min="2" max="2" width="28.140625" customWidth="1"/>
    <col min="3" max="3" width="28.85546875" customWidth="1"/>
    <col min="4" max="4" width="13" customWidth="1"/>
    <col min="5" max="7" width="11.5703125" customWidth="1"/>
    <col min="8" max="8" width="9.140625" customWidth="1"/>
    <col min="9" max="9" width="30.5703125" style="33" customWidth="1"/>
  </cols>
  <sheetData>
    <row r="1" spans="1:10" ht="21" thickBot="1">
      <c r="A1" s="16" t="s">
        <v>0</v>
      </c>
      <c r="B1" s="17" t="s">
        <v>1</v>
      </c>
      <c r="C1" s="17" t="s">
        <v>2</v>
      </c>
      <c r="D1" s="18" t="s">
        <v>44</v>
      </c>
      <c r="E1" s="18" t="s">
        <v>45</v>
      </c>
      <c r="F1" s="18" t="s">
        <v>46</v>
      </c>
      <c r="G1" s="18" t="s">
        <v>47</v>
      </c>
      <c r="H1" s="19" t="s">
        <v>48</v>
      </c>
      <c r="I1" s="20" t="s">
        <v>49</v>
      </c>
      <c r="J1" s="21"/>
    </row>
    <row r="2" spans="1:10">
      <c r="A2" s="22" t="s">
        <v>6</v>
      </c>
      <c r="B2" s="48" t="s">
        <v>7</v>
      </c>
      <c r="C2" s="48" t="s">
        <v>8</v>
      </c>
      <c r="D2" s="24">
        <v>0</v>
      </c>
      <c r="E2" s="24"/>
      <c r="F2" s="24"/>
      <c r="G2" s="24"/>
      <c r="H2" s="24">
        <f t="shared" ref="H2:H27" si="0">SUM(E2:G2)</f>
        <v>0</v>
      </c>
      <c r="I2" s="24"/>
      <c r="J2" s="21"/>
    </row>
    <row r="3" spans="1:10">
      <c r="A3" s="22" t="s">
        <v>9</v>
      </c>
      <c r="B3" s="23" t="s">
        <v>10</v>
      </c>
      <c r="C3" s="23" t="s">
        <v>11</v>
      </c>
      <c r="D3" s="24">
        <v>4</v>
      </c>
      <c r="E3" s="24">
        <v>3</v>
      </c>
      <c r="F3" s="24">
        <v>1</v>
      </c>
      <c r="G3" s="24">
        <v>0</v>
      </c>
      <c r="H3" s="24">
        <f t="shared" si="0"/>
        <v>4</v>
      </c>
      <c r="I3" s="24"/>
      <c r="J3" s="21"/>
    </row>
    <row r="4" spans="1:10">
      <c r="A4" s="22" t="s">
        <v>9</v>
      </c>
      <c r="B4" s="26" t="s">
        <v>10</v>
      </c>
      <c r="C4" s="26" t="s">
        <v>12</v>
      </c>
      <c r="D4" s="24">
        <v>19</v>
      </c>
      <c r="E4" s="24">
        <v>11</v>
      </c>
      <c r="F4" s="24">
        <v>6</v>
      </c>
      <c r="G4" s="24">
        <v>2</v>
      </c>
      <c r="H4" s="24">
        <f t="shared" si="0"/>
        <v>19</v>
      </c>
      <c r="I4" s="24"/>
      <c r="J4" s="21"/>
    </row>
    <row r="5" spans="1:10">
      <c r="A5" s="22" t="s">
        <v>13</v>
      </c>
      <c r="B5" s="22" t="s">
        <v>14</v>
      </c>
      <c r="C5" s="22" t="s">
        <v>15</v>
      </c>
      <c r="D5" s="24">
        <v>11</v>
      </c>
      <c r="E5" s="24">
        <v>7</v>
      </c>
      <c r="F5" s="24">
        <v>1</v>
      </c>
      <c r="G5" s="24">
        <v>3</v>
      </c>
      <c r="H5" s="24">
        <f t="shared" si="0"/>
        <v>11</v>
      </c>
      <c r="I5" s="24"/>
      <c r="J5" s="21"/>
    </row>
    <row r="6" spans="1:10">
      <c r="A6" s="22" t="s">
        <v>13</v>
      </c>
      <c r="B6" s="22" t="s">
        <v>16</v>
      </c>
      <c r="C6" s="22" t="s">
        <v>16</v>
      </c>
      <c r="D6" s="24">
        <v>3</v>
      </c>
      <c r="E6" s="24">
        <v>2</v>
      </c>
      <c r="F6" s="24">
        <v>1</v>
      </c>
      <c r="G6" s="24"/>
      <c r="H6" s="24">
        <f t="shared" si="0"/>
        <v>3</v>
      </c>
      <c r="I6" s="24"/>
      <c r="J6" s="21"/>
    </row>
    <row r="7" spans="1:10">
      <c r="A7" s="22" t="s">
        <v>17</v>
      </c>
      <c r="B7" s="22" t="s">
        <v>18</v>
      </c>
      <c r="C7" s="22" t="s">
        <v>19</v>
      </c>
      <c r="D7" s="24">
        <v>8</v>
      </c>
      <c r="E7" s="24">
        <v>6</v>
      </c>
      <c r="F7" s="24"/>
      <c r="G7" s="24">
        <v>2</v>
      </c>
      <c r="H7" s="24">
        <f t="shared" si="0"/>
        <v>8</v>
      </c>
      <c r="I7" s="24"/>
      <c r="J7" s="21"/>
    </row>
    <row r="8" spans="1:10">
      <c r="A8" s="22" t="s">
        <v>17</v>
      </c>
      <c r="B8" s="22" t="s">
        <v>18</v>
      </c>
      <c r="C8" s="22" t="s">
        <v>20</v>
      </c>
      <c r="D8" s="24">
        <v>5</v>
      </c>
      <c r="E8" s="24">
        <v>4</v>
      </c>
      <c r="F8" s="24">
        <v>1</v>
      </c>
      <c r="G8" s="24"/>
      <c r="H8" s="24">
        <f t="shared" si="0"/>
        <v>5</v>
      </c>
      <c r="I8" s="24"/>
      <c r="J8" s="21"/>
    </row>
    <row r="9" spans="1:10">
      <c r="A9" s="22" t="s">
        <v>17</v>
      </c>
      <c r="B9" s="22" t="s">
        <v>18</v>
      </c>
      <c r="C9" s="22" t="s">
        <v>21</v>
      </c>
      <c r="D9" s="24">
        <v>11</v>
      </c>
      <c r="E9" s="24">
        <v>4</v>
      </c>
      <c r="F9" s="24">
        <v>4</v>
      </c>
      <c r="G9" s="24">
        <v>3</v>
      </c>
      <c r="H9" s="24">
        <f t="shared" si="0"/>
        <v>11</v>
      </c>
      <c r="I9" s="24"/>
      <c r="J9" s="21"/>
    </row>
    <row r="10" spans="1:10">
      <c r="A10" s="22" t="s">
        <v>17</v>
      </c>
      <c r="B10" s="22" t="s">
        <v>18</v>
      </c>
      <c r="C10" s="22" t="s">
        <v>22</v>
      </c>
      <c r="D10" s="24">
        <v>4</v>
      </c>
      <c r="E10" s="24">
        <v>4</v>
      </c>
      <c r="F10" s="24"/>
      <c r="G10" s="24"/>
      <c r="H10" s="24">
        <f t="shared" si="0"/>
        <v>4</v>
      </c>
      <c r="I10" s="24"/>
      <c r="J10" s="21"/>
    </row>
    <row r="11" spans="1:10">
      <c r="A11" s="22" t="s">
        <v>17</v>
      </c>
      <c r="B11" s="22" t="s">
        <v>18</v>
      </c>
      <c r="C11" s="22" t="s">
        <v>23</v>
      </c>
      <c r="D11" s="24">
        <v>1</v>
      </c>
      <c r="E11" s="24">
        <v>1</v>
      </c>
      <c r="F11" s="24"/>
      <c r="G11" s="24"/>
      <c r="H11" s="24">
        <f t="shared" si="0"/>
        <v>1</v>
      </c>
      <c r="I11" s="24"/>
      <c r="J11" s="21"/>
    </row>
    <row r="12" spans="1:10">
      <c r="A12" s="22" t="s">
        <v>17</v>
      </c>
      <c r="B12" s="25" t="s">
        <v>18</v>
      </c>
      <c r="C12" s="22" t="s">
        <v>24</v>
      </c>
      <c r="D12" s="24">
        <v>1</v>
      </c>
      <c r="E12" s="24">
        <v>1</v>
      </c>
      <c r="F12" s="24"/>
      <c r="G12" s="24"/>
      <c r="H12" s="24">
        <f t="shared" si="0"/>
        <v>1</v>
      </c>
      <c r="I12" s="24"/>
      <c r="J12" s="21"/>
    </row>
    <row r="13" spans="1:10">
      <c r="A13" s="22" t="s">
        <v>17</v>
      </c>
      <c r="B13" s="22" t="s">
        <v>18</v>
      </c>
      <c r="C13" s="22" t="s">
        <v>25</v>
      </c>
      <c r="D13" s="24">
        <v>7</v>
      </c>
      <c r="E13" s="24">
        <v>2</v>
      </c>
      <c r="F13" s="24">
        <v>2</v>
      </c>
      <c r="G13" s="24">
        <v>3</v>
      </c>
      <c r="H13" s="24">
        <f t="shared" si="0"/>
        <v>7</v>
      </c>
      <c r="I13" s="24"/>
      <c r="J13" s="21"/>
    </row>
    <row r="14" spans="1:10">
      <c r="A14" s="22" t="s">
        <v>9</v>
      </c>
      <c r="B14" s="22" t="s">
        <v>26</v>
      </c>
      <c r="C14" s="22" t="s">
        <v>26</v>
      </c>
      <c r="D14" s="24">
        <v>16</v>
      </c>
      <c r="E14" s="24">
        <v>16</v>
      </c>
      <c r="F14" s="24"/>
      <c r="G14" s="24"/>
      <c r="H14" s="24">
        <f t="shared" si="0"/>
        <v>16</v>
      </c>
      <c r="I14" s="24"/>
      <c r="J14" s="21"/>
    </row>
    <row r="15" spans="1:10">
      <c r="A15" s="22" t="s">
        <v>13</v>
      </c>
      <c r="B15" s="22" t="s">
        <v>27</v>
      </c>
      <c r="C15" s="22" t="s">
        <v>27</v>
      </c>
      <c r="D15" s="24">
        <v>7</v>
      </c>
      <c r="E15" s="24">
        <v>5</v>
      </c>
      <c r="F15" s="24"/>
      <c r="G15" s="24">
        <v>2</v>
      </c>
      <c r="H15" s="24">
        <f t="shared" si="0"/>
        <v>7</v>
      </c>
      <c r="I15" s="24"/>
      <c r="J15" s="21"/>
    </row>
    <row r="16" spans="1:10">
      <c r="A16" s="22" t="s">
        <v>9</v>
      </c>
      <c r="B16" s="26" t="s">
        <v>28</v>
      </c>
      <c r="C16" s="26" t="s">
        <v>29</v>
      </c>
      <c r="D16" s="24">
        <v>6</v>
      </c>
      <c r="E16" s="24">
        <v>6</v>
      </c>
      <c r="F16" s="24"/>
      <c r="G16" s="24"/>
      <c r="H16" s="24">
        <f t="shared" si="0"/>
        <v>6</v>
      </c>
      <c r="I16" s="24"/>
      <c r="J16" s="21"/>
    </row>
    <row r="17" spans="1:10">
      <c r="A17" s="22" t="s">
        <v>9</v>
      </c>
      <c r="B17" s="22" t="s">
        <v>28</v>
      </c>
      <c r="C17" s="22" t="s">
        <v>30</v>
      </c>
      <c r="D17" s="24">
        <v>13</v>
      </c>
      <c r="E17" s="24">
        <v>11</v>
      </c>
      <c r="F17" s="24">
        <v>1</v>
      </c>
      <c r="G17" s="24">
        <v>1</v>
      </c>
      <c r="H17" s="24">
        <f t="shared" si="0"/>
        <v>13</v>
      </c>
      <c r="I17" s="24"/>
      <c r="J17" s="21"/>
    </row>
    <row r="18" spans="1:10">
      <c r="A18" s="22" t="s">
        <v>9</v>
      </c>
      <c r="B18" s="22" t="s">
        <v>28</v>
      </c>
      <c r="C18" s="22" t="s">
        <v>31</v>
      </c>
      <c r="D18" s="24">
        <v>1</v>
      </c>
      <c r="E18" s="24">
        <v>1</v>
      </c>
      <c r="F18" s="24"/>
      <c r="G18" s="24"/>
      <c r="H18" s="24">
        <f t="shared" si="0"/>
        <v>1</v>
      </c>
      <c r="I18" s="24"/>
      <c r="J18" s="21"/>
    </row>
    <row r="19" spans="1:10">
      <c r="A19" s="22" t="s">
        <v>9</v>
      </c>
      <c r="B19" s="22" t="s">
        <v>28</v>
      </c>
      <c r="C19" s="22" t="s">
        <v>32</v>
      </c>
      <c r="D19" s="24">
        <v>23</v>
      </c>
      <c r="E19" s="24">
        <v>15</v>
      </c>
      <c r="F19" s="24">
        <v>5</v>
      </c>
      <c r="G19" s="24">
        <v>3</v>
      </c>
      <c r="H19" s="24">
        <f t="shared" si="0"/>
        <v>23</v>
      </c>
      <c r="I19" s="24"/>
      <c r="J19" s="21"/>
    </row>
    <row r="20" spans="1:10">
      <c r="A20" s="22" t="s">
        <v>9</v>
      </c>
      <c r="B20" s="22" t="s">
        <v>28</v>
      </c>
      <c r="C20" s="22" t="s">
        <v>33</v>
      </c>
      <c r="D20" s="24">
        <v>4</v>
      </c>
      <c r="E20" s="24">
        <v>1</v>
      </c>
      <c r="F20" s="24">
        <v>1</v>
      </c>
      <c r="G20" s="24">
        <v>2</v>
      </c>
      <c r="H20" s="24">
        <f t="shared" si="0"/>
        <v>4</v>
      </c>
      <c r="I20" s="24"/>
      <c r="J20" s="21"/>
    </row>
    <row r="21" spans="1:10">
      <c r="A21" s="22" t="s">
        <v>9</v>
      </c>
      <c r="B21" s="22" t="s">
        <v>28</v>
      </c>
      <c r="C21" s="22" t="s">
        <v>34</v>
      </c>
      <c r="D21" s="24">
        <v>3</v>
      </c>
      <c r="E21" s="24">
        <v>3</v>
      </c>
      <c r="F21" s="24"/>
      <c r="G21" s="24"/>
      <c r="H21" s="24">
        <f t="shared" si="0"/>
        <v>3</v>
      </c>
      <c r="I21" s="24"/>
      <c r="J21" s="21"/>
    </row>
    <row r="22" spans="1:10">
      <c r="A22" s="22" t="s">
        <v>9</v>
      </c>
      <c r="B22" s="22" t="s">
        <v>28</v>
      </c>
      <c r="C22" s="22" t="s">
        <v>35</v>
      </c>
      <c r="D22" s="24">
        <v>15</v>
      </c>
      <c r="E22" s="24">
        <v>12</v>
      </c>
      <c r="F22" s="24">
        <v>1</v>
      </c>
      <c r="G22" s="24">
        <v>2</v>
      </c>
      <c r="H22" s="24">
        <f t="shared" si="0"/>
        <v>15</v>
      </c>
      <c r="I22" s="24"/>
      <c r="J22" s="21"/>
    </row>
    <row r="23" spans="1:10">
      <c r="A23" s="22" t="s">
        <v>36</v>
      </c>
      <c r="B23" s="22" t="s">
        <v>28</v>
      </c>
      <c r="C23" s="26" t="s">
        <v>37</v>
      </c>
      <c r="D23" s="24">
        <v>51</v>
      </c>
      <c r="E23" s="24">
        <v>32</v>
      </c>
      <c r="F23" s="24">
        <v>8</v>
      </c>
      <c r="G23" s="24">
        <v>11</v>
      </c>
      <c r="H23" s="24">
        <f t="shared" si="0"/>
        <v>51</v>
      </c>
      <c r="I23" s="24"/>
      <c r="J23" s="21"/>
    </row>
    <row r="24" spans="1:10">
      <c r="A24" s="22" t="s">
        <v>36</v>
      </c>
      <c r="B24" s="22" t="s">
        <v>28</v>
      </c>
      <c r="C24" s="26" t="s">
        <v>38</v>
      </c>
      <c r="D24" s="24">
        <v>8</v>
      </c>
      <c r="E24" s="24">
        <v>4</v>
      </c>
      <c r="F24" s="24">
        <v>3</v>
      </c>
      <c r="G24" s="24">
        <v>1</v>
      </c>
      <c r="H24" s="24">
        <f t="shared" si="0"/>
        <v>8</v>
      </c>
      <c r="I24" s="24"/>
      <c r="J24" s="21"/>
    </row>
    <row r="25" spans="1:10">
      <c r="A25" s="22" t="s">
        <v>9</v>
      </c>
      <c r="B25" s="26" t="s">
        <v>39</v>
      </c>
      <c r="C25" s="26" t="s">
        <v>50</v>
      </c>
      <c r="D25" s="24">
        <v>5</v>
      </c>
      <c r="E25" s="24">
        <v>3</v>
      </c>
      <c r="F25" s="24">
        <v>1</v>
      </c>
      <c r="G25" s="34">
        <v>1</v>
      </c>
      <c r="H25" s="24">
        <f t="shared" si="0"/>
        <v>5</v>
      </c>
      <c r="I25" s="24"/>
      <c r="J25" s="21"/>
    </row>
    <row r="26" spans="1:10" ht="15" thickBot="1">
      <c r="A26" s="22" t="s">
        <v>9</v>
      </c>
      <c r="B26" s="26" t="s">
        <v>39</v>
      </c>
      <c r="C26" s="26" t="s">
        <v>51</v>
      </c>
      <c r="D26" s="24">
        <v>15</v>
      </c>
      <c r="E26" s="24">
        <v>9</v>
      </c>
      <c r="F26" s="24">
        <v>3</v>
      </c>
      <c r="G26" s="24">
        <v>3</v>
      </c>
      <c r="H26" s="24">
        <f t="shared" si="0"/>
        <v>15</v>
      </c>
      <c r="I26" s="24"/>
      <c r="J26" s="21"/>
    </row>
    <row r="27" spans="1:10" ht="15" thickBot="1">
      <c r="A27" s="27"/>
      <c r="B27" s="28"/>
      <c r="C27" s="29" t="s">
        <v>42</v>
      </c>
      <c r="D27" s="30">
        <f>SUM(D2:D26)</f>
        <v>241</v>
      </c>
      <c r="E27" s="30">
        <f>SUM(E2:E26)</f>
        <v>163</v>
      </c>
      <c r="F27" s="30">
        <f>SUM(F2:F26)</f>
        <v>39</v>
      </c>
      <c r="G27" s="30">
        <f>SUM(G2:G26)</f>
        <v>39</v>
      </c>
      <c r="H27" s="30">
        <f t="shared" si="0"/>
        <v>241</v>
      </c>
      <c r="I27" s="31"/>
      <c r="J27" s="21"/>
    </row>
    <row r="28" spans="1:10">
      <c r="A28" s="21"/>
      <c r="B28" s="21"/>
      <c r="C28" s="21"/>
      <c r="D28" s="21"/>
      <c r="E28" s="32">
        <f>ROUND(E27/$H$27,2)</f>
        <v>0.68</v>
      </c>
      <c r="F28" s="32">
        <f>ROUND(F27/$H$27,2)</f>
        <v>0.16</v>
      </c>
      <c r="G28" s="32">
        <f>ROUND(G27/$H$27,2)</f>
        <v>0.16</v>
      </c>
      <c r="H28" s="32">
        <f>H27/$H$27</f>
        <v>1</v>
      </c>
      <c r="I28" s="21"/>
      <c r="J28" s="21"/>
    </row>
    <row r="29" spans="1:10">
      <c r="A29" s="21"/>
      <c r="B29" s="21"/>
      <c r="C29" s="21"/>
      <c r="D29" s="21"/>
      <c r="E29" s="21"/>
      <c r="F29" s="21"/>
      <c r="G29" s="21"/>
      <c r="H29" s="21"/>
      <c r="I29" s="21"/>
      <c r="J29" s="21"/>
    </row>
  </sheetData>
  <sortState xmlns:xlrd2="http://schemas.microsoft.com/office/spreadsheetml/2017/richdata2" ref="A2:J26">
    <sortCondition ref="B2:B26"/>
    <sortCondition ref="C2:C2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70C98C557C354F97F209ACDF8A7024" ma:contentTypeVersion="14" ma:contentTypeDescription="Create a new document." ma:contentTypeScope="" ma:versionID="8f6557a8e9420017af0df466906d7077">
  <xsd:schema xmlns:xsd="http://www.w3.org/2001/XMLSchema" xmlns:xs="http://www.w3.org/2001/XMLSchema" xmlns:p="http://schemas.microsoft.com/office/2006/metadata/properties" xmlns:ns2="aa663a96-ec18-4754-802f-4dbfbb26eade" xmlns:ns3="945787ed-8cdd-4de9-a08d-832a59bfcff2" targetNamespace="http://schemas.microsoft.com/office/2006/metadata/properties" ma:root="true" ma:fieldsID="b799a6df076b4f907f137ae8bc36caa1" ns2:_="" ns3:_="">
    <xsd:import namespace="aa663a96-ec18-4754-802f-4dbfbb26eade"/>
    <xsd:import namespace="945787ed-8cdd-4de9-a08d-832a59bfcf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663a96-ec18-4754-802f-4dbfbb26ea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7c52f65-a249-46dd-bbaa-9ae0bd364d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5787ed-8cdd-4de9-a08d-832a59bfcf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1d4aaa30-41e9-405a-8a36-a4ff16437202}" ma:internalName="TaxCatchAll" ma:showField="CatchAllData" ma:web="945787ed-8cdd-4de9-a08d-832a59bfcf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45787ed-8cdd-4de9-a08d-832a59bfcff2" xsi:nil="true"/>
    <lcf76f155ced4ddcb4097134ff3c332f xmlns="aa663a96-ec18-4754-802f-4dbfbb26ead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054757A-EBA3-44A6-A21B-D5DF87662783}"/>
</file>

<file path=customXml/itemProps2.xml><?xml version="1.0" encoding="utf-8"?>
<ds:datastoreItem xmlns:ds="http://schemas.openxmlformats.org/officeDocument/2006/customXml" ds:itemID="{A29284A3-E1C4-4062-B914-1CB393A2C71D}"/>
</file>

<file path=customXml/itemProps3.xml><?xml version="1.0" encoding="utf-8"?>
<ds:datastoreItem xmlns:ds="http://schemas.openxmlformats.org/officeDocument/2006/customXml" ds:itemID="{EED4BB41-A81B-4153-AB85-9A16312001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Klarich</dc:creator>
  <cp:keywords/>
  <dc:description/>
  <cp:lastModifiedBy/>
  <cp:revision/>
  <dcterms:created xsi:type="dcterms:W3CDTF">2025-11-18T17:19:03Z</dcterms:created>
  <dcterms:modified xsi:type="dcterms:W3CDTF">2026-07-07T02:33:41Z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0x010100E970C98C557C354F97F209ACDF8A7024</vt:lpwstr>
  </property>
  <property fmtid="{D5CDD505-2E9C-101B-9397-08002B2CF9AE}" pid="3" name="MediaServiceImageTags">
    <vt:lpwstr/>
  </property>
</Properties>
</file>